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40" windowHeight="116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84" i="1"/>
  <c r="G184"/>
  <c r="H184"/>
  <c r="I184"/>
  <c r="J184"/>
  <c r="A185"/>
  <c r="B185"/>
  <c r="A195"/>
  <c r="B195"/>
  <c r="F165"/>
  <c r="G165"/>
  <c r="H165"/>
  <c r="I165"/>
  <c r="J165"/>
  <c r="L165"/>
  <c r="A166"/>
  <c r="B166"/>
  <c r="A176"/>
  <c r="B176"/>
  <c r="F146"/>
  <c r="G146"/>
  <c r="H146"/>
  <c r="I146"/>
  <c r="J146"/>
  <c r="L146"/>
  <c r="A147"/>
  <c r="B147"/>
  <c r="A157"/>
  <c r="B157"/>
  <c r="F127"/>
  <c r="G127"/>
  <c r="H127"/>
  <c r="I127"/>
  <c r="J127"/>
  <c r="L127"/>
  <c r="A128"/>
  <c r="B128"/>
  <c r="A138"/>
  <c r="B138"/>
  <c r="F108"/>
  <c r="G108"/>
  <c r="H108"/>
  <c r="I108"/>
  <c r="J108"/>
  <c r="L108"/>
  <c r="A109"/>
  <c r="B109"/>
  <c r="A119"/>
  <c r="B119"/>
  <c r="F89"/>
  <c r="G89"/>
  <c r="H89"/>
  <c r="I89"/>
  <c r="J89"/>
  <c r="L89"/>
  <c r="A90"/>
  <c r="B90"/>
  <c r="A100"/>
  <c r="B100"/>
  <c r="F70"/>
  <c r="G70"/>
  <c r="H70"/>
  <c r="I70"/>
  <c r="J70"/>
  <c r="L70"/>
  <c r="A71"/>
  <c r="B71"/>
  <c r="A81"/>
  <c r="B81"/>
  <c r="F51"/>
  <c r="G51"/>
  <c r="H51"/>
  <c r="I51"/>
  <c r="J51"/>
  <c r="L51"/>
  <c r="A52"/>
  <c r="B52"/>
  <c r="A62"/>
  <c r="B62"/>
  <c r="F32"/>
  <c r="G32"/>
  <c r="H32"/>
  <c r="I32"/>
  <c r="J32"/>
  <c r="L32"/>
  <c r="A33"/>
  <c r="B33"/>
  <c r="A43"/>
  <c r="B43"/>
  <c r="F13"/>
  <c r="G13"/>
  <c r="H13"/>
  <c r="I13"/>
  <c r="J13"/>
  <c r="L13"/>
  <c r="A14"/>
  <c r="B14"/>
  <c r="A24"/>
  <c r="B24"/>
  <c r="J61"/>
  <c r="L194" l="1"/>
  <c r="L195" s="1"/>
  <c r="J194"/>
  <c r="J195" s="1"/>
  <c r="I194"/>
  <c r="I195" s="1"/>
  <c r="H194"/>
  <c r="H195" s="1"/>
  <c r="G194"/>
  <c r="G195" s="1"/>
  <c r="F194"/>
  <c r="F195" s="1"/>
  <c r="L175"/>
  <c r="J175"/>
  <c r="I175"/>
  <c r="H175"/>
  <c r="G175"/>
  <c r="F175"/>
  <c r="F176" s="1"/>
  <c r="L176"/>
  <c r="L156"/>
  <c r="J156"/>
  <c r="I156"/>
  <c r="H156"/>
  <c r="G156"/>
  <c r="F156"/>
  <c r="L157"/>
  <c r="L137"/>
  <c r="J137"/>
  <c r="I137"/>
  <c r="H137"/>
  <c r="G137"/>
  <c r="F137"/>
  <c r="L138"/>
  <c r="J138"/>
  <c r="I138"/>
  <c r="L118"/>
  <c r="J118"/>
  <c r="J119" s="1"/>
  <c r="I118"/>
  <c r="I119" s="1"/>
  <c r="H118"/>
  <c r="H119" s="1"/>
  <c r="G118"/>
  <c r="G119" s="1"/>
  <c r="F118"/>
  <c r="L119"/>
  <c r="L99"/>
  <c r="J99"/>
  <c r="J100" s="1"/>
  <c r="I99"/>
  <c r="I100" s="1"/>
  <c r="H99"/>
  <c r="H100" s="1"/>
  <c r="G99"/>
  <c r="G100" s="1"/>
  <c r="F99"/>
  <c r="F100" s="1"/>
  <c r="L80"/>
  <c r="L81" s="1"/>
  <c r="L61"/>
  <c r="L62" s="1"/>
  <c r="I61"/>
  <c r="H61"/>
  <c r="G61"/>
  <c r="F61"/>
  <c r="J62"/>
  <c r="L42"/>
  <c r="J42"/>
  <c r="I42"/>
  <c r="H42"/>
  <c r="G42"/>
  <c r="F42"/>
  <c r="L43"/>
  <c r="L23"/>
  <c r="J23"/>
  <c r="I23"/>
  <c r="H23"/>
  <c r="G23"/>
  <c r="F23"/>
  <c r="L24"/>
  <c r="J80" l="1"/>
  <c r="J81" s="1"/>
  <c r="G24"/>
  <c r="G43"/>
  <c r="G80" s="1"/>
  <c r="G81" s="1"/>
  <c r="I43"/>
  <c r="I80" s="1"/>
  <c r="G62"/>
  <c r="I62"/>
  <c r="I81"/>
  <c r="F119"/>
  <c r="F138"/>
  <c r="H138"/>
  <c r="F157"/>
  <c r="H157"/>
  <c r="J157"/>
  <c r="H176"/>
  <c r="J176"/>
  <c r="F24"/>
  <c r="H24"/>
  <c r="F43"/>
  <c r="F80" s="1"/>
  <c r="F81" s="1"/>
  <c r="H43"/>
  <c r="H80" s="1"/>
  <c r="H81" s="1"/>
  <c r="J43"/>
  <c r="H62"/>
  <c r="L100"/>
  <c r="L196" s="1"/>
  <c r="G138"/>
  <c r="G157"/>
  <c r="I157"/>
  <c r="G176"/>
  <c r="I176"/>
  <c r="F62"/>
  <c r="J24"/>
  <c r="I24"/>
  <c r="F196" l="1"/>
  <c r="H196"/>
  <c r="J196"/>
  <c r="G196"/>
  <c r="I196"/>
</calcChain>
</file>

<file path=xl/sharedStrings.xml><?xml version="1.0" encoding="utf-8"?>
<sst xmlns="http://schemas.openxmlformats.org/spreadsheetml/2006/main" count="261" uniqueCount="85">
  <si>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</si>
  <si>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</si>
  <si>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</si>
  <si>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</si>
  <si>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</si>
  <si>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</si>
  <si>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</si>
  <si>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</si>
  <si>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</si>
  <si>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</si>
  <si>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</si>
  <si>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</si>
  <si>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</si>
  <si>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</si>
  <si>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</si>
  <si>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</si>
  <si>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</si>
  <si>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</si>
  <si>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</si>
  <si>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</si>
  <si>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</si>
  <si>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</si>
  <si>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</si>
  <si>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</si>
  <si>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</si>
  <si>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</si>
  <si>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</si>
  <si>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</si>
  <si>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</si>
  <si>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</si>
  <si>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</si>
  <si>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</si>
  <si>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</si>
  <si>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</si>
  <si>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</si>
  <si>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</si>
  <si>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</si>
  <si>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</si>
  <si>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</si>
  <si>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Колбаса вареная</t>
  </si>
  <si>
    <t>Греча рассыпчатая</t>
  </si>
  <si>
    <t>Чай с лимоном</t>
  </si>
  <si>
    <t>Хлеб пшеничный</t>
  </si>
  <si>
    <t>Огурцы порционные</t>
  </si>
  <si>
    <t>Суп с рыбными консервами</t>
  </si>
  <si>
    <t>Щи со свежей капустой</t>
  </si>
  <si>
    <t>Котлета рыбная</t>
  </si>
  <si>
    <t>Картофельное пюре</t>
  </si>
  <si>
    <t>Компот из смеси сухофруктов</t>
  </si>
  <si>
    <t>Рассольник "Ленинградский"</t>
  </si>
  <si>
    <t>Шницель мясной</t>
  </si>
  <si>
    <t>Рис отварной</t>
  </si>
  <si>
    <t>Сок фруктовый</t>
  </si>
  <si>
    <t>Борщ со свежей капустой</t>
  </si>
  <si>
    <t>Макароны с сыром</t>
  </si>
  <si>
    <t>Сосиска отварная</t>
  </si>
  <si>
    <t>0.3</t>
  </si>
  <si>
    <t>Гуляш из отварного мяса</t>
  </si>
  <si>
    <t>Салат из квашенной капусты</t>
  </si>
  <si>
    <t>Чай с сахаром</t>
  </si>
  <si>
    <t>256/75</t>
  </si>
  <si>
    <t>Суп с макароными изделиями</t>
  </si>
  <si>
    <t>Суп картофельный с бобовыми</t>
  </si>
  <si>
    <t>Фрукты</t>
  </si>
  <si>
    <t>0.4</t>
  </si>
  <si>
    <t>Пюре картофельное</t>
  </si>
  <si>
    <t>Овощи порционные</t>
  </si>
  <si>
    <t>Щи из свежей капусты</t>
  </si>
  <si>
    <t>Запеканка из творога</t>
  </si>
  <si>
    <t>150/10</t>
  </si>
  <si>
    <t>Суп картофельный с фрикадельками</t>
  </si>
  <si>
    <t>Печень куриная тушеная в соусе</t>
  </si>
  <si>
    <t>Макароны отварные</t>
  </si>
  <si>
    <t>Уха рыбацкая</t>
  </si>
  <si>
    <t>Жаркое по-домашнему</t>
  </si>
  <si>
    <t>МБОУ "СОШ им. А.Ларионова" г.Емвы</t>
  </si>
  <si>
    <t>йогурт фруктовый</t>
  </si>
  <si>
    <t>Салат из квашеной капусты с луком</t>
  </si>
  <si>
    <t>директор</t>
  </si>
  <si>
    <t>Костерева Н.В.</t>
  </si>
  <si>
    <t>Вода питьевая</t>
  </si>
  <si>
    <t>Вода питевая</t>
  </si>
  <si>
    <t>Какао со сгущенным молоком</t>
  </si>
  <si>
    <t>Салат из отварной свеклы</t>
  </si>
  <si>
    <t xml:space="preserve">Салат из отварной свеклы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</si>
</sst>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64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center" wrapText="1"/>
      <protection locked="0"/>
    </xf>
    <xf numFmtId="0" fontId="12" fillId="2" borderId="25" xfId="0" applyFont="1" applyFill="1" applyBorder="1" applyAlignment="1" applyProtection="1">
      <alignment horizontal="center" wrapText="1"/>
      <protection locked="0"/>
    </xf>
    <xf numFmtId="0" fontId="12" fillId="2" borderId="26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R22" sqref="R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74" t="s">
        <v>75</v>
      </c>
      <c r="D1" s="75"/>
      <c r="E1" s="76"/>
      <c r="F1" s="12" t="s">
        <v>16</v>
      </c>
      <c r="G1" s="2" t="s">
        <v>17</v>
      </c>
      <c r="H1" s="77" t="s">
        <v>78</v>
      </c>
      <c r="I1" s="78"/>
      <c r="J1" s="78"/>
      <c r="K1" s="78"/>
    </row>
    <row r="2" spans="1:12" ht="18">
      <c r="A2" s="35" t="s">
        <v>6</v>
      </c>
      <c r="C2" s="2"/>
      <c r="G2" s="2" t="s">
        <v>18</v>
      </c>
      <c r="H2" s="77" t="s">
        <v>79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6.6</v>
      </c>
      <c r="K14" s="44">
        <v>148</v>
      </c>
      <c r="L14" s="43"/>
    </row>
    <row r="15" spans="1:12" ht="15">
      <c r="A15" s="23"/>
      <c r="B15" s="15"/>
      <c r="C15" s="11"/>
      <c r="D15" s="7" t="s">
        <v>27</v>
      </c>
      <c r="E15" s="51" t="s">
        <v>44</v>
      </c>
      <c r="F15" s="43">
        <v>250</v>
      </c>
      <c r="G15" s="43">
        <v>9.3000000000000007</v>
      </c>
      <c r="H15" s="43">
        <v>11.4</v>
      </c>
      <c r="I15" s="43">
        <v>10.050000000000001</v>
      </c>
      <c r="J15" s="43">
        <v>180</v>
      </c>
      <c r="K15" s="44">
        <v>122</v>
      </c>
      <c r="L15" s="43"/>
    </row>
    <row r="16" spans="1:12" ht="15">
      <c r="A16" s="23"/>
      <c r="B16" s="15"/>
      <c r="C16" s="11"/>
      <c r="D16" s="7" t="s">
        <v>28</v>
      </c>
      <c r="E16" s="51" t="s">
        <v>39</v>
      </c>
      <c r="F16" s="43">
        <v>100</v>
      </c>
      <c r="G16" s="43">
        <v>10.5</v>
      </c>
      <c r="H16" s="43">
        <v>17.100000000000001</v>
      </c>
      <c r="I16" s="43">
        <v>0.2</v>
      </c>
      <c r="J16" s="43">
        <v>197</v>
      </c>
      <c r="K16" s="44">
        <v>77</v>
      </c>
      <c r="L16" s="43"/>
    </row>
    <row r="17" spans="1:12" ht="15">
      <c r="A17" s="23"/>
      <c r="B17" s="15"/>
      <c r="C17" s="11"/>
      <c r="D17" s="7" t="s">
        <v>29</v>
      </c>
      <c r="E17" s="51" t="s">
        <v>40</v>
      </c>
      <c r="F17" s="43">
        <v>150</v>
      </c>
      <c r="G17" s="43">
        <v>8.5</v>
      </c>
      <c r="H17" s="43">
        <v>6.4</v>
      </c>
      <c r="I17" s="43">
        <v>37.700000000000003</v>
      </c>
      <c r="J17" s="43">
        <v>242.2</v>
      </c>
      <c r="K17" s="44">
        <v>202</v>
      </c>
      <c r="L17" s="43"/>
    </row>
    <row r="18" spans="1:12" ht="15">
      <c r="A18" s="23"/>
      <c r="B18" s="15"/>
      <c r="C18" s="11"/>
      <c r="D18" s="7" t="s">
        <v>30</v>
      </c>
      <c r="E18" s="51" t="s">
        <v>41</v>
      </c>
      <c r="F18" s="43">
        <v>200</v>
      </c>
      <c r="G18" s="43">
        <v>0.3</v>
      </c>
      <c r="H18" s="43">
        <v>0.1</v>
      </c>
      <c r="I18" s="43">
        <v>9.5</v>
      </c>
      <c r="J18" s="43">
        <v>40</v>
      </c>
      <c r="K18" s="44">
        <v>459</v>
      </c>
      <c r="L18" s="43"/>
    </row>
    <row r="19" spans="1:12" ht="15">
      <c r="A19" s="23"/>
      <c r="B19" s="15"/>
      <c r="C19" s="11"/>
      <c r="D19" s="7" t="s">
        <v>31</v>
      </c>
      <c r="E19" s="51" t="s">
        <v>42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70.2</v>
      </c>
      <c r="K19" s="44">
        <v>573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80</v>
      </c>
      <c r="F21" s="43">
        <v>500</v>
      </c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1290</v>
      </c>
      <c r="G23" s="19">
        <f t="shared" ref="G23:J23" si="2">SUM(G14:G22)</f>
        <v>31.3</v>
      </c>
      <c r="H23" s="19">
        <f t="shared" si="2"/>
        <v>35.300000000000004</v>
      </c>
      <c r="I23" s="19">
        <f t="shared" si="2"/>
        <v>73.350000000000009</v>
      </c>
      <c r="J23" s="19">
        <f t="shared" si="2"/>
        <v>736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1290</v>
      </c>
      <c r="G24" s="32">
        <f>G13+G23</f>
        <v>31.3</v>
      </c>
      <c r="H24" s="32">
        <f>H13+H23</f>
        <v>35.300000000000004</v>
      </c>
      <c r="I24" s="32">
        <f>I13+I23</f>
        <v>73.350000000000009</v>
      </c>
      <c r="J24" s="32">
        <f>J13+J23</f>
        <v>736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84</v>
      </c>
      <c r="F33" s="43">
        <v>100</v>
      </c>
      <c r="G33" s="43">
        <v>1.4</v>
      </c>
      <c r="H33" s="43">
        <v>6.1</v>
      </c>
      <c r="I33" s="43">
        <v>7.6</v>
      </c>
      <c r="J33" s="43">
        <v>91</v>
      </c>
      <c r="K33" s="44">
        <v>26</v>
      </c>
      <c r="L33" s="43"/>
    </row>
    <row r="34" spans="1:12" ht="15">
      <c r="A34" s="14"/>
      <c r="B34" s="15"/>
      <c r="C34" s="11"/>
      <c r="D34" s="7" t="s">
        <v>27</v>
      </c>
      <c r="E34" s="51" t="s">
        <v>45</v>
      </c>
      <c r="F34" s="43">
        <v>250</v>
      </c>
      <c r="G34" s="43">
        <v>1.5</v>
      </c>
      <c r="H34" s="43">
        <v>4.5</v>
      </c>
      <c r="I34" s="43">
        <v>3.8</v>
      </c>
      <c r="J34" s="43">
        <v>61.75</v>
      </c>
      <c r="K34" s="44">
        <v>104</v>
      </c>
      <c r="L34" s="43"/>
    </row>
    <row r="35" spans="1:12" ht="15">
      <c r="A35" s="14"/>
      <c r="B35" s="15"/>
      <c r="C35" s="11"/>
      <c r="D35" s="7" t="s">
        <v>28</v>
      </c>
      <c r="E35" s="51" t="s">
        <v>46</v>
      </c>
      <c r="F35" s="43">
        <v>100</v>
      </c>
      <c r="G35" s="43">
        <v>12.86</v>
      </c>
      <c r="H35" s="43">
        <v>1.57</v>
      </c>
      <c r="I35" s="43">
        <v>10</v>
      </c>
      <c r="J35" s="43">
        <v>105.7</v>
      </c>
      <c r="K35" s="44">
        <v>307</v>
      </c>
      <c r="L35" s="43"/>
    </row>
    <row r="36" spans="1:12" ht="15">
      <c r="A36" s="14"/>
      <c r="B36" s="15"/>
      <c r="C36" s="11"/>
      <c r="D36" s="7" t="s">
        <v>29</v>
      </c>
      <c r="E36" s="51" t="s">
        <v>47</v>
      </c>
      <c r="F36" s="43">
        <v>150</v>
      </c>
      <c r="G36" s="43">
        <v>4.05</v>
      </c>
      <c r="H36" s="43">
        <v>6</v>
      </c>
      <c r="I36" s="43">
        <v>8.6999999999999993</v>
      </c>
      <c r="J36" s="43">
        <v>105</v>
      </c>
      <c r="K36" s="44">
        <v>377</v>
      </c>
      <c r="L36" s="43"/>
    </row>
    <row r="37" spans="1:12" ht="15">
      <c r="A37" s="14"/>
      <c r="B37" s="15"/>
      <c r="C37" s="11"/>
      <c r="D37" s="7" t="s">
        <v>30</v>
      </c>
      <c r="E37" s="51" t="s">
        <v>48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84</v>
      </c>
      <c r="K37" s="44">
        <v>495</v>
      </c>
      <c r="L37" s="43"/>
    </row>
    <row r="38" spans="1:12" ht="15">
      <c r="A38" s="14"/>
      <c r="B38" s="15"/>
      <c r="C38" s="11"/>
      <c r="D38" s="7" t="s">
        <v>31</v>
      </c>
      <c r="E38" s="51" t="s">
        <v>42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70.2</v>
      </c>
      <c r="K38" s="44">
        <v>573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76</v>
      </c>
      <c r="F40" s="43">
        <v>100</v>
      </c>
      <c r="G40" s="43">
        <v>5.2</v>
      </c>
      <c r="H40" s="43">
        <v>2.8</v>
      </c>
      <c r="I40" s="43">
        <v>4</v>
      </c>
      <c r="J40" s="43">
        <v>77.400000000000006</v>
      </c>
      <c r="K40" s="44"/>
      <c r="L40" s="43"/>
    </row>
    <row r="41" spans="1:12" ht="15">
      <c r="A41" s="14"/>
      <c r="B41" s="15"/>
      <c r="C41" s="11"/>
      <c r="D41" s="6"/>
      <c r="E41" s="42" t="s">
        <v>80</v>
      </c>
      <c r="F41" s="43">
        <v>500</v>
      </c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1430</v>
      </c>
      <c r="G42" s="19">
        <f t="shared" ref="G42" si="8">SUM(G33:G41)</f>
        <v>27.89</v>
      </c>
      <c r="H42" s="19">
        <f t="shared" ref="H42" si="9">SUM(H33:H41)</f>
        <v>21.310000000000002</v>
      </c>
      <c r="I42" s="19">
        <f t="shared" ref="I42" si="10">SUM(I33:I41)</f>
        <v>68.960000000000008</v>
      </c>
      <c r="J42" s="19">
        <f t="shared" ref="J42:L42" si="11">SUM(J33:J41)</f>
        <v>595.04999999999995</v>
      </c>
      <c r="K42" s="25"/>
      <c r="L42" s="19">
        <f t="shared" si="11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1430</v>
      </c>
      <c r="G43" s="32">
        <f>G32+G42</f>
        <v>27.89</v>
      </c>
      <c r="H43" s="32">
        <f>H32+H42</f>
        <v>21.310000000000002</v>
      </c>
      <c r="I43" s="32">
        <f>I32+I42</f>
        <v>68.960000000000008</v>
      </c>
      <c r="J43" s="32">
        <f>J32+J42</f>
        <v>595.04999999999995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66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6.6</v>
      </c>
      <c r="K52" s="44">
        <v>148</v>
      </c>
      <c r="L52" s="43"/>
    </row>
    <row r="53" spans="1:12" ht="15">
      <c r="A53" s="23"/>
      <c r="B53" s="15"/>
      <c r="C53" s="11"/>
      <c r="D53" s="7" t="s">
        <v>27</v>
      </c>
      <c r="E53" s="51" t="s">
        <v>49</v>
      </c>
      <c r="F53" s="43">
        <v>250</v>
      </c>
      <c r="G53" s="43">
        <v>2.63</v>
      </c>
      <c r="H53" s="43">
        <v>5.0999999999999996</v>
      </c>
      <c r="I53" s="43">
        <v>13.25</v>
      </c>
      <c r="J53" s="52">
        <v>109.5</v>
      </c>
      <c r="K53" s="44">
        <v>100</v>
      </c>
      <c r="L53" s="43"/>
    </row>
    <row r="54" spans="1:12" ht="15">
      <c r="A54" s="23"/>
      <c r="B54" s="15"/>
      <c r="C54" s="11"/>
      <c r="D54" s="7" t="s">
        <v>28</v>
      </c>
      <c r="E54" s="55" t="s">
        <v>50</v>
      </c>
      <c r="F54" s="56">
        <v>80</v>
      </c>
      <c r="G54" s="56">
        <v>16</v>
      </c>
      <c r="H54" s="57">
        <v>14.4</v>
      </c>
      <c r="I54" s="56">
        <v>8.57</v>
      </c>
      <c r="J54" s="56">
        <v>227.4</v>
      </c>
      <c r="K54" s="44">
        <v>372</v>
      </c>
      <c r="L54" s="43"/>
    </row>
    <row r="55" spans="1:12" ht="15.75">
      <c r="A55" s="23"/>
      <c r="B55" s="15"/>
      <c r="C55" s="11"/>
      <c r="D55" s="53" t="s">
        <v>29</v>
      </c>
      <c r="E55" s="62" t="s">
        <v>51</v>
      </c>
      <c r="F55" s="63">
        <v>150</v>
      </c>
      <c r="G55" s="63">
        <v>3.76</v>
      </c>
      <c r="H55" s="63">
        <v>5.43</v>
      </c>
      <c r="I55" s="63">
        <v>38.75</v>
      </c>
      <c r="J55" s="63">
        <v>219.3</v>
      </c>
      <c r="K55" s="54">
        <v>385</v>
      </c>
      <c r="L55" s="43"/>
    </row>
    <row r="56" spans="1:12" ht="15.75">
      <c r="A56" s="23"/>
      <c r="B56" s="15"/>
      <c r="C56" s="11"/>
      <c r="D56" s="53" t="s">
        <v>30</v>
      </c>
      <c r="E56" s="60" t="s">
        <v>52</v>
      </c>
      <c r="F56" s="61">
        <v>200</v>
      </c>
      <c r="G56" s="61">
        <v>1</v>
      </c>
      <c r="H56" s="61">
        <v>0.2</v>
      </c>
      <c r="I56" s="61">
        <v>20.2</v>
      </c>
      <c r="J56" s="61">
        <v>86</v>
      </c>
      <c r="K56" s="54">
        <v>501</v>
      </c>
      <c r="L56" s="43"/>
    </row>
    <row r="57" spans="1:12" ht="15.75">
      <c r="A57" s="23"/>
      <c r="B57" s="15"/>
      <c r="C57" s="11"/>
      <c r="D57" s="53" t="s">
        <v>31</v>
      </c>
      <c r="E57" s="60" t="s">
        <v>42</v>
      </c>
      <c r="F57" s="61">
        <v>30</v>
      </c>
      <c r="G57" s="64">
        <v>2.2799999999999998</v>
      </c>
      <c r="H57" s="61">
        <v>0.24</v>
      </c>
      <c r="I57" s="61">
        <v>14.76</v>
      </c>
      <c r="J57" s="61">
        <v>70.2</v>
      </c>
      <c r="K57" s="54">
        <v>573</v>
      </c>
      <c r="L57" s="43"/>
    </row>
    <row r="58" spans="1:12" ht="15">
      <c r="A58" s="23"/>
      <c r="B58" s="15"/>
      <c r="C58" s="11"/>
      <c r="D58" s="7" t="s">
        <v>32</v>
      </c>
      <c r="E58" s="58"/>
      <c r="F58" s="59"/>
      <c r="G58" s="59"/>
      <c r="H58" s="59"/>
      <c r="I58" s="59"/>
      <c r="J58" s="59"/>
      <c r="K58" s="44"/>
      <c r="L58" s="43"/>
    </row>
    <row r="59" spans="1:12" ht="15">
      <c r="A59" s="23"/>
      <c r="B59" s="15"/>
      <c r="C59" s="11"/>
      <c r="D59" s="6"/>
      <c r="E59" s="42" t="s">
        <v>80</v>
      </c>
      <c r="F59" s="43">
        <v>500</v>
      </c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1270</v>
      </c>
      <c r="G61" s="19">
        <f t="shared" ref="G61" si="16">SUM(G52:G60)</f>
        <v>26.090000000000003</v>
      </c>
      <c r="H61" s="19">
        <f t="shared" ref="H61" si="17">SUM(H52:H60)</f>
        <v>25.429999999999996</v>
      </c>
      <c r="I61" s="19">
        <f t="shared" ref="I61" si="18">SUM(I52:I60)</f>
        <v>96.67</v>
      </c>
      <c r="J61" s="19">
        <f>SUM(J53:J60)</f>
        <v>712.40000000000009</v>
      </c>
      <c r="K61" s="25"/>
      <c r="L61" s="19">
        <f t="shared" ref="L61" si="19"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1270</v>
      </c>
      <c r="G62" s="32">
        <f>G51+G61</f>
        <v>26.090000000000003</v>
      </c>
      <c r="H62" s="32">
        <f>H51+H61</f>
        <v>25.429999999999996</v>
      </c>
      <c r="I62" s="32">
        <f>I51+I61</f>
        <v>96.67</v>
      </c>
      <c r="J62" s="32">
        <f>J51+J61</f>
        <v>712.40000000000009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/>
      <c r="F71" s="56"/>
      <c r="G71" s="56"/>
      <c r="H71" s="56"/>
      <c r="I71" s="56"/>
      <c r="J71" s="56"/>
      <c r="K71" s="44"/>
      <c r="L71" s="43"/>
    </row>
    <row r="72" spans="1:12" ht="15.75">
      <c r="A72" s="23"/>
      <c r="B72" s="15"/>
      <c r="C72" s="11"/>
      <c r="D72" s="53" t="s">
        <v>27</v>
      </c>
      <c r="E72" s="60" t="s">
        <v>53</v>
      </c>
      <c r="F72" s="61">
        <v>250</v>
      </c>
      <c r="G72" s="61">
        <v>1.85</v>
      </c>
      <c r="H72" s="61">
        <v>4.43</v>
      </c>
      <c r="I72" s="61">
        <v>6.95</v>
      </c>
      <c r="J72" s="61">
        <v>75</v>
      </c>
      <c r="K72" s="54">
        <v>96</v>
      </c>
      <c r="L72" s="43"/>
    </row>
    <row r="73" spans="1:12" ht="15.75">
      <c r="A73" s="23"/>
      <c r="B73" s="15"/>
      <c r="C73" s="11"/>
      <c r="D73" s="53" t="s">
        <v>28</v>
      </c>
      <c r="E73" s="60" t="s">
        <v>54</v>
      </c>
      <c r="F73" s="61">
        <v>180</v>
      </c>
      <c r="G73" s="61">
        <v>12.51</v>
      </c>
      <c r="H73" s="61">
        <v>13.8</v>
      </c>
      <c r="I73" s="61">
        <v>29.55</v>
      </c>
      <c r="J73" s="61">
        <v>291.89999999999998</v>
      </c>
      <c r="K73" s="66" t="s">
        <v>60</v>
      </c>
      <c r="L73" s="43"/>
    </row>
    <row r="74" spans="1:12" ht="15.75">
      <c r="A74" s="23"/>
      <c r="B74" s="15"/>
      <c r="C74" s="11"/>
      <c r="D74" s="53" t="s">
        <v>29</v>
      </c>
      <c r="E74" s="60" t="s">
        <v>55</v>
      </c>
      <c r="F74" s="61">
        <v>100</v>
      </c>
      <c r="G74" s="61">
        <v>10.5</v>
      </c>
      <c r="H74" s="61">
        <v>17</v>
      </c>
      <c r="I74" s="61">
        <v>0.2</v>
      </c>
      <c r="J74" s="61">
        <v>197</v>
      </c>
      <c r="K74" s="54">
        <v>353</v>
      </c>
      <c r="L74" s="43"/>
    </row>
    <row r="75" spans="1:12" ht="15.75">
      <c r="A75" s="23"/>
      <c r="B75" s="15"/>
      <c r="C75" s="11"/>
      <c r="D75" s="53" t="s">
        <v>30</v>
      </c>
      <c r="E75" s="60" t="s">
        <v>41</v>
      </c>
      <c r="F75" s="61">
        <v>200</v>
      </c>
      <c r="G75" s="61" t="s">
        <v>56</v>
      </c>
      <c r="H75" s="61">
        <v>0.1</v>
      </c>
      <c r="I75" s="61">
        <v>9.5</v>
      </c>
      <c r="J75" s="61">
        <v>40</v>
      </c>
      <c r="K75" s="54">
        <v>459</v>
      </c>
      <c r="L75" s="43"/>
    </row>
    <row r="76" spans="1:12" ht="15.75">
      <c r="A76" s="23"/>
      <c r="B76" s="15"/>
      <c r="C76" s="11"/>
      <c r="D76" s="53" t="s">
        <v>31</v>
      </c>
      <c r="E76" s="60" t="s">
        <v>42</v>
      </c>
      <c r="F76" s="61">
        <v>30</v>
      </c>
      <c r="G76" s="61">
        <v>2.2799999999999998</v>
      </c>
      <c r="H76" s="61">
        <v>0.24</v>
      </c>
      <c r="I76" s="61">
        <v>14.76</v>
      </c>
      <c r="J76" s="61">
        <v>70.2</v>
      </c>
      <c r="K76" s="54">
        <v>573</v>
      </c>
      <c r="L76" s="43"/>
    </row>
    <row r="77" spans="1:12" ht="15">
      <c r="A77" s="23"/>
      <c r="B77" s="15"/>
      <c r="C77" s="11"/>
      <c r="D77" s="7" t="s">
        <v>32</v>
      </c>
      <c r="E77" s="58"/>
      <c r="F77" s="59"/>
      <c r="G77" s="59"/>
      <c r="H77" s="59"/>
      <c r="I77" s="59"/>
      <c r="J77" s="59"/>
      <c r="K77" s="44"/>
      <c r="L77" s="43"/>
    </row>
    <row r="78" spans="1:12" ht="15">
      <c r="A78" s="23"/>
      <c r="B78" s="15"/>
      <c r="C78" s="11"/>
      <c r="D78" s="6"/>
      <c r="E78" s="42" t="s">
        <v>80</v>
      </c>
      <c r="F78" s="43">
        <v>500</v>
      </c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1260</v>
      </c>
      <c r="G80" s="19">
        <f>SUM(G71:G79)</f>
        <v>27.14</v>
      </c>
      <c r="H80" s="19">
        <f>SUM(H71:H79)</f>
        <v>35.570000000000007</v>
      </c>
      <c r="I80" s="19">
        <f>SUM(I71:I79)</f>
        <v>60.96</v>
      </c>
      <c r="J80" s="19">
        <f>SUM(J71:J79)</f>
        <v>674.1</v>
      </c>
      <c r="K80" s="25"/>
      <c r="L80" s="19">
        <f t="shared" ref="L80" si="24"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1260</v>
      </c>
      <c r="G81" s="32">
        <f>G70+G80</f>
        <v>27.14</v>
      </c>
      <c r="H81" s="32">
        <f>H70+H80</f>
        <v>35.570000000000007</v>
      </c>
      <c r="I81" s="32">
        <f>I70+I80</f>
        <v>60.96</v>
      </c>
      <c r="J81" s="32">
        <f>J70+J80</f>
        <v>674.1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67"/>
      <c r="F89" s="68">
        <f>SUM(F82:F88)</f>
        <v>0</v>
      </c>
      <c r="G89" s="68">
        <f t="shared" ref="G89" si="25">SUM(G82:G88)</f>
        <v>0</v>
      </c>
      <c r="H89" s="68">
        <f t="shared" ref="H89" si="26">SUM(H82:H88)</f>
        <v>0</v>
      </c>
      <c r="I89" s="68">
        <f t="shared" ref="I89" si="27">SUM(I82:I88)</f>
        <v>0</v>
      </c>
      <c r="J89" s="68">
        <f t="shared" ref="J89:L89" si="28">SUM(J82:J88)</f>
        <v>0</v>
      </c>
      <c r="K89" s="25"/>
      <c r="L89" s="19">
        <f t="shared" si="28"/>
        <v>0</v>
      </c>
    </row>
    <row r="90" spans="1:12" ht="15.75">
      <c r="A90" s="26">
        <f>A82</f>
        <v>1</v>
      </c>
      <c r="B90" s="13">
        <f>B82</f>
        <v>5</v>
      </c>
      <c r="C90" s="10" t="s">
        <v>25</v>
      </c>
      <c r="D90" s="53" t="s">
        <v>26</v>
      </c>
      <c r="E90" s="60" t="s">
        <v>58</v>
      </c>
      <c r="F90" s="61">
        <v>100</v>
      </c>
      <c r="G90" s="61">
        <v>1</v>
      </c>
      <c r="H90" s="61">
        <v>6.1</v>
      </c>
      <c r="I90" s="61">
        <v>3.5</v>
      </c>
      <c r="J90" s="61">
        <v>73</v>
      </c>
      <c r="K90" s="54">
        <v>9</v>
      </c>
      <c r="L90" s="43"/>
    </row>
    <row r="91" spans="1:12" ht="15.75">
      <c r="A91" s="23"/>
      <c r="B91" s="15"/>
      <c r="C91" s="11"/>
      <c r="D91" s="53" t="s">
        <v>27</v>
      </c>
      <c r="E91" s="60" t="s">
        <v>61</v>
      </c>
      <c r="F91" s="61">
        <v>250</v>
      </c>
      <c r="G91" s="61">
        <v>2.9</v>
      </c>
      <c r="H91" s="61">
        <v>4.1500000000000004</v>
      </c>
      <c r="I91" s="61">
        <v>12.2</v>
      </c>
      <c r="J91" s="61">
        <v>97.75</v>
      </c>
      <c r="K91" s="54">
        <v>129</v>
      </c>
      <c r="L91" s="43"/>
    </row>
    <row r="92" spans="1:12" ht="15.75">
      <c r="A92" s="23"/>
      <c r="B92" s="15"/>
      <c r="C92" s="11"/>
      <c r="D92" s="53" t="s">
        <v>28</v>
      </c>
      <c r="E92" s="60" t="s">
        <v>57</v>
      </c>
      <c r="F92" s="61">
        <v>100</v>
      </c>
      <c r="G92" s="61">
        <v>20</v>
      </c>
      <c r="H92" s="61">
        <v>19.5</v>
      </c>
      <c r="I92" s="61">
        <v>3.3</v>
      </c>
      <c r="J92" s="61">
        <v>258</v>
      </c>
      <c r="K92" s="54">
        <v>327</v>
      </c>
      <c r="L92" s="43"/>
    </row>
    <row r="93" spans="1:12" ht="15.75">
      <c r="A93" s="23"/>
      <c r="B93" s="15"/>
      <c r="C93" s="11"/>
      <c r="D93" s="53" t="s">
        <v>29</v>
      </c>
      <c r="E93" s="60" t="s">
        <v>40</v>
      </c>
      <c r="F93" s="61">
        <v>150</v>
      </c>
      <c r="G93" s="61">
        <v>8.51</v>
      </c>
      <c r="H93" s="61">
        <v>6.36</v>
      </c>
      <c r="I93" s="61">
        <v>37.700000000000003</v>
      </c>
      <c r="J93" s="61">
        <v>242.18</v>
      </c>
      <c r="K93" s="54">
        <v>202</v>
      </c>
      <c r="L93" s="43"/>
    </row>
    <row r="94" spans="1:12" ht="15.75">
      <c r="A94" s="23"/>
      <c r="B94" s="15"/>
      <c r="C94" s="11"/>
      <c r="D94" s="53" t="s">
        <v>30</v>
      </c>
      <c r="E94" s="60" t="s">
        <v>59</v>
      </c>
      <c r="F94" s="61">
        <v>200</v>
      </c>
      <c r="G94" s="61">
        <v>0.2</v>
      </c>
      <c r="H94" s="61">
        <v>0.1</v>
      </c>
      <c r="I94" s="61">
        <v>9.3000000000000007</v>
      </c>
      <c r="J94" s="61">
        <v>38</v>
      </c>
      <c r="K94" s="54">
        <v>457</v>
      </c>
      <c r="L94" s="43"/>
    </row>
    <row r="95" spans="1:12" ht="15.75">
      <c r="A95" s="23"/>
      <c r="B95" s="15"/>
      <c r="C95" s="11"/>
      <c r="D95" s="53" t="s">
        <v>31</v>
      </c>
      <c r="E95" s="60" t="s">
        <v>42</v>
      </c>
      <c r="F95" s="61">
        <v>30</v>
      </c>
      <c r="G95" s="61">
        <v>2.2799999999999998</v>
      </c>
      <c r="H95" s="61">
        <v>0.24</v>
      </c>
      <c r="I95" s="61">
        <v>14.76</v>
      </c>
      <c r="J95" s="61">
        <v>70.2</v>
      </c>
      <c r="K95" s="54">
        <v>573</v>
      </c>
      <c r="L95" s="43"/>
    </row>
    <row r="96" spans="1:12" ht="15">
      <c r="A96" s="23"/>
      <c r="B96" s="15"/>
      <c r="C96" s="11"/>
      <c r="D96" s="7" t="s">
        <v>32</v>
      </c>
      <c r="E96" s="58"/>
      <c r="F96" s="59"/>
      <c r="G96" s="59"/>
      <c r="H96" s="59"/>
      <c r="I96" s="59"/>
      <c r="J96" s="59"/>
      <c r="K96" s="44"/>
      <c r="L96" s="43"/>
    </row>
    <row r="97" spans="1:12" ht="15">
      <c r="A97" s="23"/>
      <c r="B97" s="15"/>
      <c r="C97" s="11"/>
      <c r="D97" s="6"/>
      <c r="E97" s="42" t="s">
        <v>80</v>
      </c>
      <c r="F97" s="43">
        <v>500</v>
      </c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1330</v>
      </c>
      <c r="G99" s="19">
        <f t="shared" ref="G99" si="29">SUM(G90:G98)</f>
        <v>34.89</v>
      </c>
      <c r="H99" s="19">
        <f t="shared" ref="H99" si="30">SUM(H90:H98)</f>
        <v>36.450000000000003</v>
      </c>
      <c r="I99" s="19">
        <f t="shared" ref="I99" si="31">SUM(I90:I98)</f>
        <v>80.760000000000005</v>
      </c>
      <c r="J99" s="19">
        <f t="shared" ref="J99:L99" si="32">SUM(J90:J98)</f>
        <v>779.13000000000011</v>
      </c>
      <c r="K99" s="25"/>
      <c r="L99" s="19">
        <f t="shared" si="32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1330</v>
      </c>
      <c r="G100" s="32">
        <f>G89+G99</f>
        <v>34.89</v>
      </c>
      <c r="H100" s="32">
        <f>H89+H99</f>
        <v>36.450000000000003</v>
      </c>
      <c r="I100" s="32">
        <f>I89+I99</f>
        <v>80.760000000000005</v>
      </c>
      <c r="J100" s="32">
        <f>J89+J99</f>
        <v>779.13000000000011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3">SUM(G101:G107)</f>
        <v>0</v>
      </c>
      <c r="H108" s="19">
        <f t="shared" si="33"/>
        <v>0</v>
      </c>
      <c r="I108" s="19">
        <f t="shared" si="33"/>
        <v>0</v>
      </c>
      <c r="J108" s="19">
        <f t="shared" si="33"/>
        <v>0</v>
      </c>
      <c r="K108" s="25"/>
      <c r="L108" s="19">
        <f t="shared" ref="L108" si="34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5"/>
      <c r="F109" s="56"/>
      <c r="G109" s="56"/>
      <c r="H109" s="56"/>
      <c r="I109" s="56"/>
      <c r="J109" s="56"/>
      <c r="K109" s="44"/>
      <c r="L109" s="43"/>
    </row>
    <row r="110" spans="1:12" ht="15.75">
      <c r="A110" s="23"/>
      <c r="B110" s="15"/>
      <c r="C110" s="11"/>
      <c r="D110" s="53" t="s">
        <v>27</v>
      </c>
      <c r="E110" s="60" t="s">
        <v>62</v>
      </c>
      <c r="F110" s="61">
        <v>250</v>
      </c>
      <c r="G110" s="61">
        <v>6.3</v>
      </c>
      <c r="H110" s="61">
        <v>3.58</v>
      </c>
      <c r="I110" s="61">
        <v>14.6</v>
      </c>
      <c r="J110" s="61">
        <v>115.75</v>
      </c>
      <c r="K110" s="54">
        <v>113</v>
      </c>
      <c r="L110" s="43"/>
    </row>
    <row r="111" spans="1:12" ht="15.75">
      <c r="A111" s="23"/>
      <c r="B111" s="15"/>
      <c r="C111" s="11"/>
      <c r="D111" s="53" t="s">
        <v>28</v>
      </c>
      <c r="E111" s="60" t="s">
        <v>55</v>
      </c>
      <c r="F111" s="61">
        <v>100</v>
      </c>
      <c r="G111" s="61">
        <v>10.5</v>
      </c>
      <c r="H111" s="61">
        <v>17</v>
      </c>
      <c r="I111" s="61">
        <v>0.2</v>
      </c>
      <c r="J111" s="61">
        <v>197</v>
      </c>
      <c r="K111" s="54">
        <v>353</v>
      </c>
      <c r="L111" s="43"/>
    </row>
    <row r="112" spans="1:12" ht="15.75">
      <c r="A112" s="23"/>
      <c r="B112" s="15"/>
      <c r="C112" s="11"/>
      <c r="D112" s="53" t="s">
        <v>29</v>
      </c>
      <c r="E112" s="60" t="s">
        <v>51</v>
      </c>
      <c r="F112" s="61">
        <v>150</v>
      </c>
      <c r="G112" s="61">
        <v>3.77</v>
      </c>
      <c r="H112" s="61">
        <v>5.43</v>
      </c>
      <c r="I112" s="61">
        <v>38.85</v>
      </c>
      <c r="J112" s="61">
        <v>219.3</v>
      </c>
      <c r="K112" s="54">
        <v>385</v>
      </c>
      <c r="L112" s="43"/>
    </row>
    <row r="113" spans="1:12" ht="15.75">
      <c r="A113" s="23"/>
      <c r="B113" s="15"/>
      <c r="C113" s="11"/>
      <c r="D113" s="53" t="s">
        <v>30</v>
      </c>
      <c r="E113" s="60" t="s">
        <v>52</v>
      </c>
      <c r="F113" s="61">
        <v>200</v>
      </c>
      <c r="G113" s="61">
        <v>1</v>
      </c>
      <c r="H113" s="61">
        <v>0.2</v>
      </c>
      <c r="I113" s="61">
        <v>20.2</v>
      </c>
      <c r="J113" s="61">
        <v>86</v>
      </c>
      <c r="K113" s="54">
        <v>501</v>
      </c>
      <c r="L113" s="43"/>
    </row>
    <row r="114" spans="1:12" ht="15.75">
      <c r="A114" s="23"/>
      <c r="B114" s="15"/>
      <c r="C114" s="11"/>
      <c r="D114" s="53" t="s">
        <v>31</v>
      </c>
      <c r="E114" s="60" t="s">
        <v>42</v>
      </c>
      <c r="F114" s="61">
        <v>30</v>
      </c>
      <c r="G114" s="61">
        <v>2.2799999999999998</v>
      </c>
      <c r="H114" s="61">
        <v>0.24</v>
      </c>
      <c r="I114" s="61">
        <v>14.76</v>
      </c>
      <c r="J114" s="61">
        <v>70.2</v>
      </c>
      <c r="K114" s="54">
        <v>573</v>
      </c>
      <c r="L114" s="43"/>
    </row>
    <row r="115" spans="1:12" ht="15">
      <c r="A115" s="23"/>
      <c r="B115" s="15"/>
      <c r="C115" s="11"/>
      <c r="D115" s="7" t="s">
        <v>32</v>
      </c>
      <c r="E115" s="69"/>
      <c r="F115" s="70"/>
      <c r="G115" s="70"/>
      <c r="H115" s="70"/>
      <c r="I115" s="70"/>
      <c r="J115" s="70"/>
      <c r="K115" s="44"/>
      <c r="L115" s="43"/>
    </row>
    <row r="116" spans="1:12" ht="15.75">
      <c r="A116" s="23"/>
      <c r="B116" s="15"/>
      <c r="C116" s="11"/>
      <c r="D116" s="53" t="s">
        <v>24</v>
      </c>
      <c r="E116" s="60" t="s">
        <v>63</v>
      </c>
      <c r="F116" s="61">
        <v>100</v>
      </c>
      <c r="G116" s="61" t="s">
        <v>64</v>
      </c>
      <c r="H116" s="61">
        <v>0.4</v>
      </c>
      <c r="I116" s="61">
        <v>9.8000000000000007</v>
      </c>
      <c r="J116" s="61">
        <v>44</v>
      </c>
      <c r="K116" s="54"/>
      <c r="L116" s="43"/>
    </row>
    <row r="117" spans="1:12" ht="15">
      <c r="A117" s="23"/>
      <c r="B117" s="15"/>
      <c r="C117" s="11"/>
      <c r="D117" s="6"/>
      <c r="E117" s="58" t="s">
        <v>80</v>
      </c>
      <c r="F117" s="59">
        <v>500</v>
      </c>
      <c r="G117" s="59"/>
      <c r="H117" s="59"/>
      <c r="I117" s="59"/>
      <c r="J117" s="59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1330</v>
      </c>
      <c r="G118" s="19">
        <f t="shared" ref="G118:J118" si="35">SUM(G109:G117)</f>
        <v>23.85</v>
      </c>
      <c r="H118" s="19">
        <f t="shared" si="35"/>
        <v>26.849999999999994</v>
      </c>
      <c r="I118" s="19">
        <f t="shared" si="35"/>
        <v>98.41</v>
      </c>
      <c r="J118" s="19">
        <f t="shared" si="35"/>
        <v>732.25</v>
      </c>
      <c r="K118" s="25"/>
      <c r="L118" s="19">
        <f t="shared" ref="L118" si="36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1330</v>
      </c>
      <c r="G119" s="32">
        <f>G108+G118</f>
        <v>23.85</v>
      </c>
      <c r="H119" s="32">
        <f>H108+H118</f>
        <v>26.849999999999994</v>
      </c>
      <c r="I119" s="32">
        <f>I108+I118</f>
        <v>98.41</v>
      </c>
      <c r="J119" s="32">
        <f>J108+J118</f>
        <v>732.25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67"/>
      <c r="F127" s="68">
        <f>SUM(F120:F126)</f>
        <v>0</v>
      </c>
      <c r="G127" s="68">
        <f t="shared" ref="G127:J127" si="37">SUM(G120:G126)</f>
        <v>0</v>
      </c>
      <c r="H127" s="68">
        <f t="shared" si="37"/>
        <v>0</v>
      </c>
      <c r="I127" s="68">
        <f t="shared" si="37"/>
        <v>0</v>
      </c>
      <c r="J127" s="68">
        <f t="shared" si="37"/>
        <v>0</v>
      </c>
      <c r="K127" s="25"/>
      <c r="L127" s="19">
        <f t="shared" ref="L127" si="38">SUM(L120:L126)</f>
        <v>0</v>
      </c>
    </row>
    <row r="128" spans="1:12" ht="15.75">
      <c r="A128" s="13">
        <f>A120</f>
        <v>2</v>
      </c>
      <c r="B128" s="13">
        <f>B120</f>
        <v>2</v>
      </c>
      <c r="C128" s="10" t="s">
        <v>25</v>
      </c>
      <c r="D128" s="53" t="s">
        <v>26</v>
      </c>
      <c r="E128" s="60" t="s">
        <v>66</v>
      </c>
      <c r="F128" s="61">
        <v>60</v>
      </c>
      <c r="G128" s="61">
        <v>0.42</v>
      </c>
      <c r="H128" s="61">
        <v>0.06</v>
      </c>
      <c r="I128" s="61">
        <v>1.1399999999999999</v>
      </c>
      <c r="J128" s="61">
        <v>6.6</v>
      </c>
      <c r="K128" s="54">
        <v>148</v>
      </c>
      <c r="L128" s="43"/>
    </row>
    <row r="129" spans="1:12" ht="15.75">
      <c r="A129" s="14"/>
      <c r="B129" s="15"/>
      <c r="C129" s="11"/>
      <c r="D129" s="53" t="s">
        <v>27</v>
      </c>
      <c r="E129" s="60" t="s">
        <v>70</v>
      </c>
      <c r="F129" s="61">
        <v>250</v>
      </c>
      <c r="G129" s="61">
        <v>8.9499999999999993</v>
      </c>
      <c r="H129" s="61">
        <v>9.58</v>
      </c>
      <c r="I129" s="61">
        <v>7.5</v>
      </c>
      <c r="J129" s="61">
        <v>152</v>
      </c>
      <c r="K129" s="54">
        <v>123</v>
      </c>
      <c r="L129" s="43"/>
    </row>
    <row r="130" spans="1:12" ht="15.75">
      <c r="A130" s="14"/>
      <c r="B130" s="15"/>
      <c r="C130" s="11"/>
      <c r="D130" s="53" t="s">
        <v>28</v>
      </c>
      <c r="E130" s="60" t="s">
        <v>46</v>
      </c>
      <c r="F130" s="61">
        <v>100</v>
      </c>
      <c r="G130" s="61">
        <v>12.86</v>
      </c>
      <c r="H130" s="61">
        <v>1.57</v>
      </c>
      <c r="I130" s="61">
        <v>10</v>
      </c>
      <c r="J130" s="61">
        <v>105.71</v>
      </c>
      <c r="K130" s="54">
        <v>307</v>
      </c>
      <c r="L130" s="43"/>
    </row>
    <row r="131" spans="1:12" ht="15.75">
      <c r="A131" s="14"/>
      <c r="B131" s="15"/>
      <c r="C131" s="11"/>
      <c r="D131" s="53" t="s">
        <v>29</v>
      </c>
      <c r="E131" s="60" t="s">
        <v>65</v>
      </c>
      <c r="F131" s="61">
        <v>150</v>
      </c>
      <c r="G131" s="61">
        <v>4.05</v>
      </c>
      <c r="H131" s="61">
        <v>6</v>
      </c>
      <c r="I131" s="61">
        <v>8.6999999999999993</v>
      </c>
      <c r="J131" s="61">
        <v>105</v>
      </c>
      <c r="K131" s="54">
        <v>377</v>
      </c>
      <c r="L131" s="43"/>
    </row>
    <row r="132" spans="1:12" ht="15.75">
      <c r="A132" s="14"/>
      <c r="B132" s="15"/>
      <c r="C132" s="11"/>
      <c r="D132" s="53" t="s">
        <v>30</v>
      </c>
      <c r="E132" s="60" t="s">
        <v>48</v>
      </c>
      <c r="F132" s="61">
        <v>200</v>
      </c>
      <c r="G132" s="61">
        <v>0.6</v>
      </c>
      <c r="H132" s="61">
        <v>0.1</v>
      </c>
      <c r="I132" s="61">
        <v>20.100000000000001</v>
      </c>
      <c r="J132" s="61">
        <v>84</v>
      </c>
      <c r="K132" s="54">
        <v>495</v>
      </c>
      <c r="L132" s="43"/>
    </row>
    <row r="133" spans="1:12" ht="15.75">
      <c r="A133" s="14"/>
      <c r="B133" s="15"/>
      <c r="C133" s="11"/>
      <c r="D133" s="53" t="s">
        <v>31</v>
      </c>
      <c r="E133" s="60" t="s">
        <v>42</v>
      </c>
      <c r="F133" s="61">
        <v>60</v>
      </c>
      <c r="G133" s="61">
        <v>4.5599999999999996</v>
      </c>
      <c r="H133" s="61">
        <v>0.48</v>
      </c>
      <c r="I133" s="61">
        <v>29.52</v>
      </c>
      <c r="J133" s="61">
        <v>140.4</v>
      </c>
      <c r="K133" s="54">
        <v>573</v>
      </c>
      <c r="L133" s="43"/>
    </row>
    <row r="134" spans="1:12" ht="15">
      <c r="A134" s="14"/>
      <c r="B134" s="15"/>
      <c r="C134" s="11"/>
      <c r="D134" s="7" t="s">
        <v>32</v>
      </c>
      <c r="E134" s="58"/>
      <c r="F134" s="59"/>
      <c r="G134" s="59"/>
      <c r="H134" s="59"/>
      <c r="I134" s="59"/>
      <c r="J134" s="59"/>
      <c r="K134" s="44"/>
      <c r="L134" s="43"/>
    </row>
    <row r="135" spans="1:12" ht="15">
      <c r="A135" s="14"/>
      <c r="B135" s="15"/>
      <c r="C135" s="11"/>
      <c r="D135" s="6"/>
      <c r="E135" s="42" t="s">
        <v>81</v>
      </c>
      <c r="F135" s="43">
        <v>500</v>
      </c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1320</v>
      </c>
      <c r="G137" s="19">
        <f t="shared" ref="G137:J137" si="39">SUM(G128:G136)</f>
        <v>31.439999999999998</v>
      </c>
      <c r="H137" s="19">
        <f t="shared" si="39"/>
        <v>17.790000000000003</v>
      </c>
      <c r="I137" s="19">
        <f t="shared" si="39"/>
        <v>76.959999999999994</v>
      </c>
      <c r="J137" s="19">
        <f t="shared" si="39"/>
        <v>593.71</v>
      </c>
      <c r="K137" s="25"/>
      <c r="L137" s="19">
        <f t="shared" ref="L137" si="4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1320</v>
      </c>
      <c r="G138" s="32">
        <f>G127+G137</f>
        <v>31.439999999999998</v>
      </c>
      <c r="H138" s="32">
        <f>H127+H137</f>
        <v>17.790000000000003</v>
      </c>
      <c r="I138" s="32">
        <f>I127+I137</f>
        <v>76.959999999999994</v>
      </c>
      <c r="J138" s="32">
        <f>J127+J137</f>
        <v>593.71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41">SUM(G139:G145)</f>
        <v>0</v>
      </c>
      <c r="H146" s="19">
        <f t="shared" si="41"/>
        <v>0</v>
      </c>
      <c r="I146" s="19">
        <f t="shared" si="41"/>
        <v>0</v>
      </c>
      <c r="J146" s="19">
        <f t="shared" si="41"/>
        <v>0</v>
      </c>
      <c r="K146" s="25"/>
      <c r="L146" s="19">
        <f t="shared" ref="L146" si="42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/>
      <c r="F147" s="56"/>
      <c r="G147" s="56"/>
      <c r="H147" s="56"/>
      <c r="I147" s="56"/>
      <c r="J147" s="56"/>
      <c r="K147" s="44"/>
      <c r="L147" s="43"/>
    </row>
    <row r="148" spans="1:12" ht="15.75">
      <c r="A148" s="23"/>
      <c r="B148" s="15"/>
      <c r="C148" s="11"/>
      <c r="D148" s="53" t="s">
        <v>27</v>
      </c>
      <c r="E148" s="60" t="s">
        <v>67</v>
      </c>
      <c r="F148" s="61">
        <v>250</v>
      </c>
      <c r="G148" s="73">
        <v>1.5</v>
      </c>
      <c r="H148" s="61">
        <v>4.5</v>
      </c>
      <c r="I148" s="61">
        <v>3.8</v>
      </c>
      <c r="J148" s="61">
        <v>61.75</v>
      </c>
      <c r="K148" s="54">
        <v>104</v>
      </c>
      <c r="L148" s="43"/>
    </row>
    <row r="149" spans="1:12" ht="15.75">
      <c r="A149" s="23"/>
      <c r="B149" s="15"/>
      <c r="C149" s="11"/>
      <c r="D149" s="53" t="s">
        <v>28</v>
      </c>
      <c r="E149" s="60" t="s">
        <v>68</v>
      </c>
      <c r="F149" s="61" t="s">
        <v>69</v>
      </c>
      <c r="G149" s="61">
        <v>23.85</v>
      </c>
      <c r="H149" s="61">
        <v>11.55</v>
      </c>
      <c r="I149" s="61">
        <v>22.5</v>
      </c>
      <c r="J149" s="61">
        <v>291</v>
      </c>
      <c r="K149" s="54">
        <v>279</v>
      </c>
      <c r="L149" s="43"/>
    </row>
    <row r="150" spans="1:12" ht="15">
      <c r="A150" s="23"/>
      <c r="B150" s="15"/>
      <c r="C150" s="11"/>
      <c r="D150" s="53" t="s">
        <v>29</v>
      </c>
      <c r="E150" s="71"/>
      <c r="F150" s="72"/>
      <c r="G150" s="72"/>
      <c r="H150" s="72"/>
      <c r="I150" s="72"/>
      <c r="J150" s="72"/>
      <c r="K150" s="54"/>
      <c r="L150" s="43"/>
    </row>
    <row r="151" spans="1:12" ht="15.75">
      <c r="A151" s="23"/>
      <c r="B151" s="15"/>
      <c r="C151" s="11"/>
      <c r="D151" s="53" t="s">
        <v>30</v>
      </c>
      <c r="E151" s="60" t="s">
        <v>82</v>
      </c>
      <c r="F151" s="61">
        <v>200</v>
      </c>
      <c r="G151" s="61">
        <v>3.2</v>
      </c>
      <c r="H151" s="61">
        <v>3.6</v>
      </c>
      <c r="I151" s="61">
        <v>19.2</v>
      </c>
      <c r="J151" s="61">
        <v>122</v>
      </c>
      <c r="K151" s="54">
        <v>463</v>
      </c>
      <c r="L151" s="43"/>
    </row>
    <row r="152" spans="1:12" ht="15.75">
      <c r="A152" s="23"/>
      <c r="B152" s="15"/>
      <c r="C152" s="11"/>
      <c r="D152" s="53" t="s">
        <v>31</v>
      </c>
      <c r="E152" s="60" t="s">
        <v>42</v>
      </c>
      <c r="F152" s="61">
        <v>30</v>
      </c>
      <c r="G152" s="61">
        <v>2.2799999999999998</v>
      </c>
      <c r="H152" s="61">
        <v>0.24</v>
      </c>
      <c r="I152" s="61">
        <v>14.76</v>
      </c>
      <c r="J152" s="61">
        <v>70.2</v>
      </c>
      <c r="K152" s="54">
        <v>573</v>
      </c>
      <c r="L152" s="43"/>
    </row>
    <row r="153" spans="1:12" ht="15.75">
      <c r="A153" s="23"/>
      <c r="B153" s="15"/>
      <c r="C153" s="11"/>
      <c r="D153" s="53" t="s">
        <v>32</v>
      </c>
      <c r="E153" s="60"/>
      <c r="F153" s="61"/>
      <c r="G153" s="61"/>
      <c r="H153" s="61"/>
      <c r="I153" s="61"/>
      <c r="J153" s="61"/>
      <c r="K153" s="54"/>
      <c r="L153" s="43"/>
    </row>
    <row r="154" spans="1:12" ht="15.75">
      <c r="A154" s="23"/>
      <c r="B154" s="15"/>
      <c r="C154" s="11"/>
      <c r="D154" s="7" t="s">
        <v>24</v>
      </c>
      <c r="E154" s="60" t="s">
        <v>63</v>
      </c>
      <c r="F154" s="61">
        <v>150</v>
      </c>
      <c r="G154" s="61">
        <v>0.6</v>
      </c>
      <c r="H154" s="61">
        <v>0.6</v>
      </c>
      <c r="I154" s="61">
        <v>19.600000000000001</v>
      </c>
      <c r="J154" s="61">
        <v>66</v>
      </c>
      <c r="K154" s="44"/>
      <c r="L154" s="43"/>
    </row>
    <row r="155" spans="1:12" ht="15">
      <c r="A155" s="23"/>
      <c r="B155" s="15"/>
      <c r="C155" s="11"/>
      <c r="D155" s="6"/>
      <c r="E155" s="42" t="s">
        <v>80</v>
      </c>
      <c r="F155" s="43">
        <v>500</v>
      </c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1130</v>
      </c>
      <c r="G156" s="19">
        <f t="shared" ref="G156:J156" si="43">SUM(G147:G155)</f>
        <v>31.430000000000003</v>
      </c>
      <c r="H156" s="19">
        <f t="shared" si="43"/>
        <v>20.490000000000002</v>
      </c>
      <c r="I156" s="19">
        <f t="shared" si="43"/>
        <v>79.86</v>
      </c>
      <c r="J156" s="19">
        <f t="shared" si="43"/>
        <v>610.95000000000005</v>
      </c>
      <c r="K156" s="25"/>
      <c r="L156" s="19">
        <f t="shared" ref="L156" si="44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1130</v>
      </c>
      <c r="G157" s="32">
        <f>G146+G156</f>
        <v>31.430000000000003</v>
      </c>
      <c r="H157" s="32">
        <f>H146+H156</f>
        <v>20.490000000000002</v>
      </c>
      <c r="I157" s="32">
        <f>I146+I156</f>
        <v>79.86</v>
      </c>
      <c r="J157" s="32">
        <f>J146+J156</f>
        <v>610.95000000000005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67"/>
      <c r="F165" s="68">
        <f>SUM(F158:F164)</f>
        <v>0</v>
      </c>
      <c r="G165" s="68">
        <f t="shared" ref="G165:J165" si="45">SUM(G158:G164)</f>
        <v>0</v>
      </c>
      <c r="H165" s="68">
        <f t="shared" si="45"/>
        <v>0</v>
      </c>
      <c r="I165" s="68">
        <f t="shared" si="45"/>
        <v>0</v>
      </c>
      <c r="J165" s="68">
        <f t="shared" si="45"/>
        <v>0</v>
      </c>
      <c r="K165" s="25"/>
      <c r="L165" s="19">
        <f t="shared" ref="L165" si="46">SUM(L158:L164)</f>
        <v>0</v>
      </c>
    </row>
    <row r="166" spans="1:12" ht="15.75">
      <c r="A166" s="26">
        <f>A158</f>
        <v>2</v>
      </c>
      <c r="B166" s="13">
        <f>B158</f>
        <v>4</v>
      </c>
      <c r="C166" s="10" t="s">
        <v>25</v>
      </c>
      <c r="D166" s="53" t="s">
        <v>26</v>
      </c>
      <c r="E166" s="60" t="s">
        <v>83</v>
      </c>
      <c r="F166" s="61">
        <v>100</v>
      </c>
      <c r="G166" s="61">
        <v>1.4</v>
      </c>
      <c r="H166" s="61">
        <v>6.1</v>
      </c>
      <c r="I166" s="61">
        <v>7.6</v>
      </c>
      <c r="J166" s="61">
        <v>91</v>
      </c>
      <c r="K166" s="54">
        <v>26</v>
      </c>
      <c r="L166" s="43"/>
    </row>
    <row r="167" spans="1:12" ht="15.75">
      <c r="A167" s="23"/>
      <c r="B167" s="15"/>
      <c r="C167" s="11"/>
      <c r="D167" s="53" t="s">
        <v>27</v>
      </c>
      <c r="E167" s="60" t="s">
        <v>53</v>
      </c>
      <c r="F167" s="61">
        <v>250</v>
      </c>
      <c r="G167" s="61">
        <v>1.85</v>
      </c>
      <c r="H167" s="61">
        <v>4.43</v>
      </c>
      <c r="I167" s="61">
        <v>6.95</v>
      </c>
      <c r="J167" s="61">
        <v>75</v>
      </c>
      <c r="K167" s="54">
        <v>95</v>
      </c>
      <c r="L167" s="43"/>
    </row>
    <row r="168" spans="1:12" ht="15.75">
      <c r="A168" s="23"/>
      <c r="B168" s="15"/>
      <c r="C168" s="11"/>
      <c r="D168" s="53" t="s">
        <v>28</v>
      </c>
      <c r="E168" s="60" t="s">
        <v>71</v>
      </c>
      <c r="F168" s="61">
        <v>100</v>
      </c>
      <c r="G168" s="61">
        <v>18.18</v>
      </c>
      <c r="H168" s="61">
        <v>9.1</v>
      </c>
      <c r="I168" s="61">
        <v>4.54</v>
      </c>
      <c r="J168" s="61">
        <v>172.72</v>
      </c>
      <c r="K168" s="54">
        <v>370</v>
      </c>
      <c r="L168" s="43"/>
    </row>
    <row r="169" spans="1:12" ht="15.75">
      <c r="A169" s="23"/>
      <c r="B169" s="15"/>
      <c r="C169" s="11"/>
      <c r="D169" s="53" t="s">
        <v>29</v>
      </c>
      <c r="E169" s="60" t="s">
        <v>72</v>
      </c>
      <c r="F169" s="61">
        <v>150</v>
      </c>
      <c r="G169" s="61">
        <v>5.55</v>
      </c>
      <c r="H169" s="61">
        <v>4.95</v>
      </c>
      <c r="I169" s="61">
        <v>29.55</v>
      </c>
      <c r="J169" s="61">
        <v>184.5</v>
      </c>
      <c r="K169" s="54">
        <v>256</v>
      </c>
      <c r="L169" s="43"/>
    </row>
    <row r="170" spans="1:12" ht="15.75">
      <c r="A170" s="23"/>
      <c r="B170" s="15"/>
      <c r="C170" s="11"/>
      <c r="D170" s="53" t="s">
        <v>30</v>
      </c>
      <c r="E170" s="60" t="s">
        <v>48</v>
      </c>
      <c r="F170" s="61">
        <v>200</v>
      </c>
      <c r="G170" s="61">
        <v>0.6</v>
      </c>
      <c r="H170" s="61">
        <v>0.1</v>
      </c>
      <c r="I170" s="61">
        <v>20.100000000000001</v>
      </c>
      <c r="J170" s="61">
        <v>84</v>
      </c>
      <c r="K170" s="54">
        <v>495</v>
      </c>
      <c r="L170" s="43"/>
    </row>
    <row r="171" spans="1:12" ht="15.75">
      <c r="A171" s="23"/>
      <c r="B171" s="15"/>
      <c r="C171" s="11"/>
      <c r="D171" s="53" t="s">
        <v>31</v>
      </c>
      <c r="E171" s="60" t="s">
        <v>42</v>
      </c>
      <c r="F171" s="61">
        <v>60</v>
      </c>
      <c r="G171" s="61">
        <v>4.5599999999999996</v>
      </c>
      <c r="H171" s="61">
        <v>0.48</v>
      </c>
      <c r="I171" s="61">
        <v>29.52</v>
      </c>
      <c r="J171" s="61">
        <v>140.4</v>
      </c>
      <c r="K171" s="54">
        <v>573</v>
      </c>
      <c r="L171" s="43"/>
    </row>
    <row r="172" spans="1:12" ht="15">
      <c r="A172" s="23"/>
      <c r="B172" s="15"/>
      <c r="C172" s="11"/>
      <c r="D172" s="7" t="s">
        <v>32</v>
      </c>
      <c r="E172" s="58"/>
      <c r="F172" s="59"/>
      <c r="G172" s="59"/>
      <c r="H172" s="59"/>
      <c r="I172" s="59"/>
      <c r="J172" s="59"/>
      <c r="K172" s="44"/>
      <c r="L172" s="43"/>
    </row>
    <row r="173" spans="1:12" ht="15">
      <c r="A173" s="23"/>
      <c r="B173" s="15"/>
      <c r="C173" s="11"/>
      <c r="D173" s="6"/>
      <c r="E173" s="42" t="s">
        <v>80</v>
      </c>
      <c r="F173" s="43">
        <v>500</v>
      </c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1360</v>
      </c>
      <c r="G175" s="19">
        <f t="shared" ref="G175:J175" si="47">SUM(G166:G174)</f>
        <v>32.14</v>
      </c>
      <c r="H175" s="19">
        <f t="shared" si="47"/>
        <v>25.16</v>
      </c>
      <c r="I175" s="19">
        <f t="shared" si="47"/>
        <v>98.26</v>
      </c>
      <c r="J175" s="19">
        <f t="shared" si="47"/>
        <v>747.62</v>
      </c>
      <c r="K175" s="25"/>
      <c r="L175" s="19">
        <f t="shared" ref="L175" si="48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1360</v>
      </c>
      <c r="G176" s="32">
        <f>G165+G175</f>
        <v>32.14</v>
      </c>
      <c r="H176" s="32">
        <f>H165+H175</f>
        <v>25.16</v>
      </c>
      <c r="I176" s="32">
        <f>I165+I175</f>
        <v>98.26</v>
      </c>
      <c r="J176" s="32">
        <f>J165+J175</f>
        <v>747.62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49">SUM(G177:G183)</f>
        <v>0</v>
      </c>
      <c r="H184" s="19">
        <f t="shared" si="49"/>
        <v>0</v>
      </c>
      <c r="I184" s="19">
        <f t="shared" si="49"/>
        <v>0</v>
      </c>
      <c r="J184" s="19">
        <f t="shared" si="49"/>
        <v>0</v>
      </c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77</v>
      </c>
      <c r="F185" s="56">
        <v>100</v>
      </c>
      <c r="G185" s="56">
        <v>1.6</v>
      </c>
      <c r="H185" s="56">
        <v>6</v>
      </c>
      <c r="I185" s="56">
        <v>8.1999999999999993</v>
      </c>
      <c r="J185" s="56">
        <v>94</v>
      </c>
      <c r="K185" s="44">
        <v>9</v>
      </c>
      <c r="L185" s="43"/>
    </row>
    <row r="186" spans="1:12" ht="15.75">
      <c r="A186" s="23"/>
      <c r="B186" s="15"/>
      <c r="C186" s="11"/>
      <c r="D186" s="53" t="s">
        <v>27</v>
      </c>
      <c r="E186" s="60" t="s">
        <v>73</v>
      </c>
      <c r="F186" s="61">
        <v>250</v>
      </c>
      <c r="G186" s="61">
        <v>7.33</v>
      </c>
      <c r="H186" s="61">
        <v>2.2999999999999998</v>
      </c>
      <c r="I186" s="61">
        <v>8.33</v>
      </c>
      <c r="J186" s="61">
        <v>83.25</v>
      </c>
      <c r="K186" s="54">
        <v>120</v>
      </c>
      <c r="L186" s="43"/>
    </row>
    <row r="187" spans="1:12" ht="15.75">
      <c r="A187" s="23"/>
      <c r="B187" s="15"/>
      <c r="C187" s="11"/>
      <c r="D187" s="53" t="s">
        <v>28</v>
      </c>
      <c r="E187" s="60" t="s">
        <v>74</v>
      </c>
      <c r="F187" s="61">
        <v>150</v>
      </c>
      <c r="G187" s="61">
        <v>14.1</v>
      </c>
      <c r="H187" s="61">
        <v>10.73</v>
      </c>
      <c r="I187" s="61">
        <v>19.350000000000001</v>
      </c>
      <c r="J187" s="61">
        <v>230.25</v>
      </c>
      <c r="K187" s="54">
        <v>328</v>
      </c>
      <c r="L187" s="43"/>
    </row>
    <row r="188" spans="1:12" ht="15.75">
      <c r="A188" s="23"/>
      <c r="B188" s="15"/>
      <c r="C188" s="11"/>
      <c r="D188" s="53" t="s">
        <v>29</v>
      </c>
      <c r="E188" s="60"/>
      <c r="F188" s="61"/>
      <c r="G188" s="61"/>
      <c r="H188" s="61"/>
      <c r="I188" s="61"/>
      <c r="J188" s="61"/>
      <c r="K188" s="54"/>
      <c r="L188" s="43"/>
    </row>
    <row r="189" spans="1:12" ht="15.75">
      <c r="A189" s="23"/>
      <c r="B189" s="15"/>
      <c r="C189" s="11"/>
      <c r="D189" s="53" t="s">
        <v>30</v>
      </c>
      <c r="E189" s="60" t="s">
        <v>52</v>
      </c>
      <c r="F189" s="61">
        <v>200</v>
      </c>
      <c r="G189" s="61">
        <v>1</v>
      </c>
      <c r="H189" s="61">
        <v>0.2</v>
      </c>
      <c r="I189" s="61">
        <v>20.2</v>
      </c>
      <c r="J189" s="61">
        <v>86</v>
      </c>
      <c r="K189" s="54">
        <v>501</v>
      </c>
      <c r="L189" s="43"/>
    </row>
    <row r="190" spans="1:12" ht="15.75">
      <c r="A190" s="23"/>
      <c r="B190" s="15"/>
      <c r="C190" s="11"/>
      <c r="D190" s="53" t="s">
        <v>31</v>
      </c>
      <c r="E190" s="60" t="s">
        <v>42</v>
      </c>
      <c r="F190" s="61">
        <v>60</v>
      </c>
      <c r="G190" s="61">
        <v>4.5599999999999996</v>
      </c>
      <c r="H190" s="61">
        <v>0.48</v>
      </c>
      <c r="I190" s="61">
        <v>29.52</v>
      </c>
      <c r="J190" s="61">
        <v>140.4</v>
      </c>
      <c r="K190" s="54">
        <v>573</v>
      </c>
      <c r="L190" s="43"/>
    </row>
    <row r="191" spans="1:12" ht="15">
      <c r="A191" s="23"/>
      <c r="B191" s="15"/>
      <c r="C191" s="11"/>
      <c r="D191" s="7" t="s">
        <v>32</v>
      </c>
      <c r="E191" s="58"/>
      <c r="F191" s="59"/>
      <c r="G191" s="59"/>
      <c r="H191" s="59"/>
      <c r="I191" s="59"/>
      <c r="J191" s="59"/>
      <c r="K191" s="44"/>
      <c r="L191" s="43"/>
    </row>
    <row r="192" spans="1:12" ht="15">
      <c r="A192" s="23"/>
      <c r="B192" s="15"/>
      <c r="C192" s="11"/>
      <c r="D192" s="6"/>
      <c r="E192" s="42" t="s">
        <v>80</v>
      </c>
      <c r="F192" s="43">
        <v>500</v>
      </c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1260</v>
      </c>
      <c r="G194" s="19">
        <f t="shared" ref="G194:J194" si="50">SUM(G185:G193)</f>
        <v>28.59</v>
      </c>
      <c r="H194" s="19">
        <f t="shared" si="50"/>
        <v>19.71</v>
      </c>
      <c r="I194" s="19">
        <f t="shared" si="50"/>
        <v>85.6</v>
      </c>
      <c r="J194" s="19">
        <f t="shared" si="50"/>
        <v>633.9</v>
      </c>
      <c r="K194" s="25"/>
      <c r="L194" s="19">
        <f t="shared" ref="L194" si="51">SUM(L185:L193)</f>
        <v>0</v>
      </c>
    </row>
    <row r="195" spans="1:12" ht="1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1260</v>
      </c>
      <c r="G195" s="32">
        <f>G184+G194</f>
        <v>28.59</v>
      </c>
      <c r="H195" s="32">
        <f>H184+H194</f>
        <v>19.71</v>
      </c>
      <c r="I195" s="32">
        <f>I184+I194</f>
        <v>85.6</v>
      </c>
      <c r="J195" s="32">
        <f>J184+J194</f>
        <v>633.9</v>
      </c>
      <c r="K195" s="32"/>
      <c r="L195" s="32">
        <f>L184+L194</f>
        <v>0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>(G24+G43+G62+G81+G100+G119+G138+G157+G176+G195)/(IF(G24=0,0,1)+IF(G43=0,0,1)+IF(G62=0,0,1)+IF(G81=0,0,1)+IF(G100=0,0,1)+IF(G119=0,0,1)+IF(G138=0,0,1)+IF(G157=0,0,1)+IF(G176=0,0,1)+IF(G195=0,0,1))</f>
        <v>29.475999999999999</v>
      </c>
      <c r="H196" s="34">
        <f>(H24+H43+H62+H81+H100+H119+H138+H157+H176+H195)/(IF(H24=0,0,1)+IF(H43=0,0,1)+IF(H62=0,0,1)+IF(H81=0,0,1)+IF(H100=0,0,1)+IF(H119=0,0,1)+IF(H138=0,0,1)+IF(H157=0,0,1)+IF(H176=0,0,1)+IF(H195=0,0,1))</f>
        <v>26.405999999999999</v>
      </c>
      <c r="I196" s="34">
        <f>(I24+I43+I62+I81+I100+I119+I138+I157+I176+I195)/(IF(I24=0,0,1)+IF(I43=0,0,1)+IF(I62=0,0,1)+IF(I81=0,0,1)+IF(I100=0,0,1)+IF(I119=0,0,1)+IF(I138=0,0,1)+IF(I157=0,0,1)+IF(I176=0,0,1)+IF(I195=0,0,1))</f>
        <v>81.979000000000013</v>
      </c>
      <c r="J196" s="34">
        <f>(J24+J43+J62+J81+J100+J119+J138+J157+J176+J195)/(IF(J24=0,0,1)+IF(J43=0,0,1)+IF(J62=0,0,1)+IF(J81=0,0,1)+IF(J100=0,0,1)+IF(J119=0,0,1)+IF(J138=0,0,1)+IF(J157=0,0,1)+IF(J176=0,0,1)+IF(J195=0,0,1))</f>
        <v>681.51099999999997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2025-02-05T10:36:54Z</cp:lastPrinted>
  <dcterms:created xsi:type="dcterms:W3CDTF">2022-05-16T14:23:56Z</dcterms:created>
  <dcterms:modified xsi:type="dcterms:W3CDTF">2025-02-13T11:12:06Z</dcterms:modified>
</cp:coreProperties>
</file>